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710423\Desktop\再公告\"/>
    </mc:Choice>
  </mc:AlternateContent>
  <bookViews>
    <workbookView xWindow="0" yWindow="0" windowWidth="13605" windowHeight="5745"/>
  </bookViews>
  <sheets>
    <sheet name="工事費内訳書" sheetId="2" r:id="rId1"/>
  </sheets>
  <definedNames>
    <definedName name="_xlnm.Print_Area" localSheetId="0">工事費内訳書!$A$1:$G$98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工事費内訳書!$G$98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工事費内訳書!$I$98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2" l="1"/>
  <c r="G94" i="2"/>
  <c r="G93" i="2" s="1"/>
  <c r="G86" i="2"/>
  <c r="G85" i="2" s="1"/>
  <c r="G84" i="2" s="1"/>
  <c r="G78" i="2" s="1"/>
  <c r="G77" i="2" s="1"/>
  <c r="G82" i="2"/>
  <c r="G81" i="2"/>
  <c r="G80" i="2"/>
  <c r="G75" i="2"/>
  <c r="G73" i="2"/>
  <c r="G71" i="2"/>
  <c r="G67" i="2"/>
  <c r="G65" i="2"/>
  <c r="G58" i="2"/>
  <c r="G57" i="2"/>
  <c r="G56" i="2" s="1"/>
  <c r="G50" i="2"/>
  <c r="G44" i="2"/>
  <c r="G43" i="2" s="1"/>
  <c r="G41" i="2"/>
  <c r="G39" i="2"/>
  <c r="G36" i="2"/>
  <c r="G33" i="2"/>
  <c r="G30" i="2"/>
  <c r="G28" i="2"/>
  <c r="G27" i="2" s="1"/>
  <c r="G25" i="2"/>
  <c r="G24" i="2"/>
  <c r="G21" i="2"/>
  <c r="G19" i="2"/>
  <c r="G14" i="2"/>
  <c r="G13" i="2" s="1"/>
  <c r="G12" i="2" l="1"/>
  <c r="G11" i="2" s="1"/>
  <c r="G10" i="2" s="1"/>
  <c r="G97" i="2" s="1"/>
  <c r="G98" i="2" s="1"/>
</calcChain>
</file>

<file path=xl/sharedStrings.xml><?xml version="1.0" encoding="utf-8"?>
<sst xmlns="http://schemas.openxmlformats.org/spreadsheetml/2006/main" count="191" uniqueCount="96">
  <si>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</si>
  <si>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</si>
  <si>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</si>
  <si>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</si>
  <si>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</si>
  <si>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</si>
  <si>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</si>
  <si>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</si>
  <si>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</si>
  <si>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</si>
  <si>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</si>
  <si>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</si>
  <si>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</si>
  <si>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Ｒ２阿耕　国附　那賀川平島　用水路１２工事</t>
  </si>
  <si>
    <t>工事原価
_x000D_</t>
  </si>
  <si>
    <t>式</t>
  </si>
  <si>
    <t>直接工事費
_x000D_</t>
  </si>
  <si>
    <t>直接工事費（仮設工を除く）
_x000D_</t>
  </si>
  <si>
    <t>土工
_x000D_</t>
  </si>
  <si>
    <t>掘削工
_x000D_</t>
  </si>
  <si>
    <t>床掘り
_x000D_</t>
  </si>
  <si>
    <t>m3</t>
  </si>
  <si>
    <t>土砂等運搬
_x000D_場内運搬</t>
  </si>
  <si>
    <t>掘削
_x000D_堆積土砂撤去</t>
  </si>
  <si>
    <t>整形仕上げ工
_x000D_</t>
  </si>
  <si>
    <t>基面整正
_x000D_</t>
  </si>
  <si>
    <t>㎡</t>
  </si>
  <si>
    <t>作業残土処理工
_x000D_</t>
  </si>
  <si>
    <t>土砂等運搬
_x000D_</t>
  </si>
  <si>
    <t>作業残土処理
_x000D_</t>
  </si>
  <si>
    <t>構造物撤去工
_x000D_</t>
  </si>
  <si>
    <t>構造物取壊し工
_x000D_</t>
  </si>
  <si>
    <t>コンクリートはつり
_x000D_t≦3cm</t>
  </si>
  <si>
    <t>補修工
_x000D_</t>
  </si>
  <si>
    <t>高圧洗浄工
_x000D_</t>
  </si>
  <si>
    <t>高圧洗浄工
_x000D_30Mpa</t>
  </si>
  <si>
    <t>表面処理工
_x000D_</t>
  </si>
  <si>
    <t>表面被覆工（左官）
_x000D_無機系被覆材</t>
  </si>
  <si>
    <t>表面被覆工（左官）
_x000D_無機系被覆材,不陸調整3mm</t>
  </si>
  <si>
    <t>底版勾配修正工
_x000D_</t>
  </si>
  <si>
    <t>コンクリート
_x000D_18-8-25(20)(高炉B) W/C60%</t>
  </si>
  <si>
    <t>溶接金網
_x000D_線径3.2mm,網目100mm</t>
  </si>
  <si>
    <t>目地補修工
_x000D_</t>
  </si>
  <si>
    <t>成型ゴム挿入工
_x000D_50×50</t>
  </si>
  <si>
    <t>ｍ</t>
  </si>
  <si>
    <t>目地板
_x000D_計上する</t>
  </si>
  <si>
    <t>ひび割れ補修工
_x000D_</t>
  </si>
  <si>
    <t>充填
_x000D_充填工</t>
  </si>
  <si>
    <t>断面修復工
_x000D_</t>
  </si>
  <si>
    <t>断面修復工
_x000D_無機系被覆材,t=3cm</t>
  </si>
  <si>
    <t>現場打ち開渠工
_x000D_</t>
  </si>
  <si>
    <t>底版コンクリート
_x000D_</t>
  </si>
  <si>
    <t>基礎砕石
_x000D_計上する</t>
  </si>
  <si>
    <t>ウィープホール
_x000D_弁付　φ100mm</t>
  </si>
  <si>
    <t>箇所</t>
  </si>
  <si>
    <t>増打工
_x000D_</t>
  </si>
  <si>
    <t>鉄筋金網
_x000D_D10×150×150</t>
  </si>
  <si>
    <t>型枠
_x000D_</t>
  </si>
  <si>
    <t>吸出防止材
_x000D_t=10mm</t>
  </si>
  <si>
    <t>直接工事費（仮設工）
_x000D_</t>
  </si>
  <si>
    <t>仮設工
_x000D_</t>
  </si>
  <si>
    <t>工事用道路工
_x000D_回転場含む</t>
  </si>
  <si>
    <t>敷鉄板
_x000D_</t>
  </si>
  <si>
    <t>安定シート
_x000D_長繊維系ﾎﾟﾘｴｽﾃﾙ系不織布,245(N/5cm)</t>
  </si>
  <si>
    <t>大型土のう
_x000D_製作～設置～撤去</t>
  </si>
  <si>
    <t>袋</t>
  </si>
  <si>
    <t>大型土のう用購入土
_x000D_</t>
  </si>
  <si>
    <t>土のう
_x000D_</t>
  </si>
  <si>
    <t>仮排水管敷設・撤去
_x000D_高密度ポリエチレン管,φ600</t>
  </si>
  <si>
    <t>水田復旧工
_x000D_</t>
  </si>
  <si>
    <t>耕地復旧（耕起）
_x000D_</t>
  </si>
  <si>
    <t>濁水処理工
_x000D_</t>
  </si>
  <si>
    <t>ブルーシート
_x000D_#2000</t>
  </si>
  <si>
    <t>水替工
_x000D_</t>
  </si>
  <si>
    <t>仮締切り工
_x000D_</t>
  </si>
  <si>
    <t>廃プラ処分工
_x000D_</t>
  </si>
  <si>
    <t>廃プラ処分
_x000D_運搬、処分</t>
  </si>
  <si>
    <t>残土処理工
_x000D_</t>
  </si>
  <si>
    <t>間接工事費
_x000D_</t>
  </si>
  <si>
    <t>共通仮設費
_x000D_</t>
  </si>
  <si>
    <t>共通仮設費（率計上分）
_x000D_</t>
  </si>
  <si>
    <t>運搬費
_x000D_</t>
  </si>
  <si>
    <t>共通仮設（積上げ）
_x000D_</t>
  </si>
  <si>
    <t>仮設材輸送
_x000D_</t>
  </si>
  <si>
    <t>ton</t>
  </si>
  <si>
    <t>技術管理費
_x000D_</t>
  </si>
  <si>
    <t>付着強度試験（試験施工）
_x000D_単軸引張試験，1回当たり3個</t>
  </si>
  <si>
    <t>回</t>
  </si>
  <si>
    <t>付着強度試験（下地処理後）
_x000D_単軸引張試験，1回当たり3個</t>
  </si>
  <si>
    <t>付着強度試験（表面被覆後）
_x000D_単軸引張試験，1回当たり3個</t>
  </si>
  <si>
    <t>圧縮強度試験（ﾎﾟﾘﾏｰｾﾒﾝﾄﾓﾙﾀﾙ）
_x000D_JSCE-K561,1回当たり3本</t>
  </si>
  <si>
    <t>現場管理費
_x000D_</t>
  </si>
  <si>
    <t>一般管理費等
_x000D_</t>
  </si>
  <si>
    <t>一括計上価格
_x000D_</t>
  </si>
  <si>
    <t>土壌分析試験費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</si>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</sst>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+G11+G77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+G12+G56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+G13+G24+G27+G43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+G14+G19+G21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+G15+G16+G17+G18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51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21</v>
      </c>
      <c r="F16" s="19">
        <v>51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23</v>
      </c>
      <c r="E17" s="18" t="s">
        <v>21</v>
      </c>
      <c r="F17" s="19">
        <v>15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22</v>
      </c>
      <c r="E18" s="18" t="s">
        <v>21</v>
      </c>
      <c r="F18" s="19">
        <v>15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31" t="s">
        <v>24</v>
      </c>
      <c r="D19" s="29"/>
      <c r="E19" s="18" t="s">
        <v>15</v>
      </c>
      <c r="F19" s="19">
        <v>1</v>
      </c>
      <c r="G19" s="20">
        <f>+G20</f>
        <v>0</v>
      </c>
      <c r="H19" s="2"/>
      <c r="I19" s="21">
        <v>10</v>
      </c>
      <c r="J19" s="21">
        <v>3</v>
      </c>
    </row>
    <row r="20" spans="1:10" ht="42" customHeight="1">
      <c r="A20" s="16"/>
      <c r="B20" s="17"/>
      <c r="C20" s="17"/>
      <c r="D20" s="32" t="s">
        <v>25</v>
      </c>
      <c r="E20" s="18" t="s">
        <v>26</v>
      </c>
      <c r="F20" s="19">
        <v>258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31" t="s">
        <v>27</v>
      </c>
      <c r="D21" s="29"/>
      <c r="E21" s="18" t="s">
        <v>15</v>
      </c>
      <c r="F21" s="19">
        <v>1</v>
      </c>
      <c r="G21" s="20">
        <f>+G22+G23</f>
        <v>0</v>
      </c>
      <c r="H21" s="2"/>
      <c r="I21" s="21">
        <v>12</v>
      </c>
      <c r="J21" s="21">
        <v>3</v>
      </c>
    </row>
    <row r="22" spans="1:10" ht="42" customHeight="1">
      <c r="A22" s="16"/>
      <c r="B22" s="17"/>
      <c r="C22" s="17"/>
      <c r="D22" s="32" t="s">
        <v>28</v>
      </c>
      <c r="E22" s="18" t="s">
        <v>21</v>
      </c>
      <c r="F22" s="19">
        <v>66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29</v>
      </c>
      <c r="E23" s="18" t="s">
        <v>21</v>
      </c>
      <c r="F23" s="19">
        <v>66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31" t="s">
        <v>30</v>
      </c>
      <c r="C24" s="28"/>
      <c r="D24" s="29"/>
      <c r="E24" s="18" t="s">
        <v>15</v>
      </c>
      <c r="F24" s="19">
        <v>1</v>
      </c>
      <c r="G24" s="20">
        <f>+G25</f>
        <v>0</v>
      </c>
      <c r="H24" s="2"/>
      <c r="I24" s="21">
        <v>15</v>
      </c>
      <c r="J24" s="21">
        <v>2</v>
      </c>
    </row>
    <row r="25" spans="1:10" ht="42" customHeight="1">
      <c r="A25" s="16"/>
      <c r="B25" s="17"/>
      <c r="C25" s="31" t="s">
        <v>31</v>
      </c>
      <c r="D25" s="29"/>
      <c r="E25" s="18" t="s">
        <v>15</v>
      </c>
      <c r="F25" s="19">
        <v>1</v>
      </c>
      <c r="G25" s="20">
        <f>+G26</f>
        <v>0</v>
      </c>
      <c r="H25" s="2"/>
      <c r="I25" s="21">
        <v>16</v>
      </c>
      <c r="J25" s="21">
        <v>3</v>
      </c>
    </row>
    <row r="26" spans="1:10" ht="42" customHeight="1">
      <c r="A26" s="16"/>
      <c r="B26" s="17"/>
      <c r="C26" s="17"/>
      <c r="D26" s="32" t="s">
        <v>32</v>
      </c>
      <c r="E26" s="18" t="s">
        <v>26</v>
      </c>
      <c r="F26" s="19">
        <v>0.1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31" t="s">
        <v>33</v>
      </c>
      <c r="C27" s="28"/>
      <c r="D27" s="29"/>
      <c r="E27" s="18" t="s">
        <v>15</v>
      </c>
      <c r="F27" s="19">
        <v>1</v>
      </c>
      <c r="G27" s="20">
        <f>+G28+G30+G33+G36+G39+G41</f>
        <v>0</v>
      </c>
      <c r="H27" s="2"/>
      <c r="I27" s="21">
        <v>18</v>
      </c>
      <c r="J27" s="21">
        <v>2</v>
      </c>
    </row>
    <row r="28" spans="1:10" ht="42" customHeight="1">
      <c r="A28" s="16"/>
      <c r="B28" s="17"/>
      <c r="C28" s="31" t="s">
        <v>34</v>
      </c>
      <c r="D28" s="29"/>
      <c r="E28" s="18" t="s">
        <v>15</v>
      </c>
      <c r="F28" s="19">
        <v>1</v>
      </c>
      <c r="G28" s="20">
        <f>+G29</f>
        <v>0</v>
      </c>
      <c r="H28" s="2"/>
      <c r="I28" s="21">
        <v>19</v>
      </c>
      <c r="J28" s="21">
        <v>3</v>
      </c>
    </row>
    <row r="29" spans="1:10" ht="42" customHeight="1">
      <c r="A29" s="16"/>
      <c r="B29" s="17"/>
      <c r="C29" s="17"/>
      <c r="D29" s="32" t="s">
        <v>35</v>
      </c>
      <c r="E29" s="18" t="s">
        <v>26</v>
      </c>
      <c r="F29" s="19">
        <v>668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31" t="s">
        <v>36</v>
      </c>
      <c r="D30" s="29"/>
      <c r="E30" s="18" t="s">
        <v>15</v>
      </c>
      <c r="F30" s="19">
        <v>1</v>
      </c>
      <c r="G30" s="20">
        <f>+G31+G32</f>
        <v>0</v>
      </c>
      <c r="H30" s="2"/>
      <c r="I30" s="21">
        <v>21</v>
      </c>
      <c r="J30" s="21">
        <v>3</v>
      </c>
    </row>
    <row r="31" spans="1:10" ht="42" customHeight="1">
      <c r="A31" s="16"/>
      <c r="B31" s="17"/>
      <c r="C31" s="17"/>
      <c r="D31" s="32" t="s">
        <v>37</v>
      </c>
      <c r="E31" s="18" t="s">
        <v>26</v>
      </c>
      <c r="F31" s="19">
        <v>422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38</v>
      </c>
      <c r="E32" s="18" t="s">
        <v>26</v>
      </c>
      <c r="F32" s="19">
        <v>422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31" t="s">
        <v>39</v>
      </c>
      <c r="D33" s="29"/>
      <c r="E33" s="18" t="s">
        <v>15</v>
      </c>
      <c r="F33" s="19">
        <v>1</v>
      </c>
      <c r="G33" s="20">
        <f>+G34+G35</f>
        <v>0</v>
      </c>
      <c r="H33" s="2"/>
      <c r="I33" s="21">
        <v>24</v>
      </c>
      <c r="J33" s="21">
        <v>3</v>
      </c>
    </row>
    <row r="34" spans="1:10" ht="42" customHeight="1">
      <c r="A34" s="16"/>
      <c r="B34" s="17"/>
      <c r="C34" s="17"/>
      <c r="D34" s="32" t="s">
        <v>40</v>
      </c>
      <c r="E34" s="18" t="s">
        <v>21</v>
      </c>
      <c r="F34" s="19">
        <v>19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41</v>
      </c>
      <c r="E35" s="18" t="s">
        <v>26</v>
      </c>
      <c r="F35" s="19">
        <v>234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31" t="s">
        <v>42</v>
      </c>
      <c r="D36" s="29"/>
      <c r="E36" s="18" t="s">
        <v>15</v>
      </c>
      <c r="F36" s="19">
        <v>1</v>
      </c>
      <c r="G36" s="20">
        <f>+G37+G38</f>
        <v>0</v>
      </c>
      <c r="H36" s="2"/>
      <c r="I36" s="21">
        <v>27</v>
      </c>
      <c r="J36" s="21">
        <v>3</v>
      </c>
    </row>
    <row r="37" spans="1:10" ht="42" customHeight="1">
      <c r="A37" s="16"/>
      <c r="B37" s="17"/>
      <c r="C37" s="17"/>
      <c r="D37" s="32" t="s">
        <v>43</v>
      </c>
      <c r="E37" s="18" t="s">
        <v>44</v>
      </c>
      <c r="F37" s="19">
        <v>25.8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45</v>
      </c>
      <c r="E38" s="18" t="s">
        <v>26</v>
      </c>
      <c r="F38" s="19">
        <v>2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31" t="s">
        <v>46</v>
      </c>
      <c r="D39" s="29"/>
      <c r="E39" s="18" t="s">
        <v>15</v>
      </c>
      <c r="F39" s="19">
        <v>1</v>
      </c>
      <c r="G39" s="20">
        <f>+G40</f>
        <v>0</v>
      </c>
      <c r="H39" s="2"/>
      <c r="I39" s="21">
        <v>30</v>
      </c>
      <c r="J39" s="21">
        <v>3</v>
      </c>
    </row>
    <row r="40" spans="1:10" ht="42" customHeight="1">
      <c r="A40" s="16"/>
      <c r="B40" s="17"/>
      <c r="C40" s="17"/>
      <c r="D40" s="32" t="s">
        <v>47</v>
      </c>
      <c r="E40" s="18" t="s">
        <v>44</v>
      </c>
      <c r="F40" s="19">
        <v>53.9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31" t="s">
        <v>48</v>
      </c>
      <c r="D41" s="29"/>
      <c r="E41" s="18" t="s">
        <v>15</v>
      </c>
      <c r="F41" s="19">
        <v>1</v>
      </c>
      <c r="G41" s="20">
        <f>+G42</f>
        <v>0</v>
      </c>
      <c r="H41" s="2"/>
      <c r="I41" s="21">
        <v>32</v>
      </c>
      <c r="J41" s="21">
        <v>3</v>
      </c>
    </row>
    <row r="42" spans="1:10" ht="42" customHeight="1">
      <c r="A42" s="16"/>
      <c r="B42" s="17"/>
      <c r="C42" s="17"/>
      <c r="D42" s="32" t="s">
        <v>49</v>
      </c>
      <c r="E42" s="18" t="s">
        <v>26</v>
      </c>
      <c r="F42" s="19">
        <v>0.1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31" t="s">
        <v>50</v>
      </c>
      <c r="C43" s="28"/>
      <c r="D43" s="29"/>
      <c r="E43" s="18" t="s">
        <v>15</v>
      </c>
      <c r="F43" s="19">
        <v>1</v>
      </c>
      <c r="G43" s="20">
        <f>+G44+G50</f>
        <v>0</v>
      </c>
      <c r="H43" s="2"/>
      <c r="I43" s="21">
        <v>34</v>
      </c>
      <c r="J43" s="21">
        <v>2</v>
      </c>
    </row>
    <row r="44" spans="1:10" ht="42" customHeight="1">
      <c r="A44" s="16"/>
      <c r="B44" s="17"/>
      <c r="C44" s="31" t="s">
        <v>51</v>
      </c>
      <c r="D44" s="29"/>
      <c r="E44" s="18" t="s">
        <v>15</v>
      </c>
      <c r="F44" s="19">
        <v>1</v>
      </c>
      <c r="G44" s="20">
        <f>+G45+G46+G47+G48+G49</f>
        <v>0</v>
      </c>
      <c r="H44" s="2"/>
      <c r="I44" s="21">
        <v>35</v>
      </c>
      <c r="J44" s="21">
        <v>3</v>
      </c>
    </row>
    <row r="45" spans="1:10" ht="42" customHeight="1">
      <c r="A45" s="16"/>
      <c r="B45" s="17"/>
      <c r="C45" s="17"/>
      <c r="D45" s="32" t="s">
        <v>40</v>
      </c>
      <c r="E45" s="18" t="s">
        <v>21</v>
      </c>
      <c r="F45" s="19">
        <v>39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41</v>
      </c>
      <c r="E46" s="18" t="s">
        <v>26</v>
      </c>
      <c r="F46" s="19">
        <v>248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52</v>
      </c>
      <c r="E47" s="18" t="s">
        <v>26</v>
      </c>
      <c r="F47" s="19">
        <v>261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45</v>
      </c>
      <c r="E48" s="18" t="s">
        <v>26</v>
      </c>
      <c r="F48" s="19">
        <v>4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2" t="s">
        <v>53</v>
      </c>
      <c r="E49" s="18" t="s">
        <v>54</v>
      </c>
      <c r="F49" s="19">
        <v>11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31" t="s">
        <v>55</v>
      </c>
      <c r="D50" s="29"/>
      <c r="E50" s="18" t="s">
        <v>15</v>
      </c>
      <c r="F50" s="19">
        <v>1</v>
      </c>
      <c r="G50" s="20">
        <f>+G51+G52+G53+G54+G55</f>
        <v>0</v>
      </c>
      <c r="H50" s="2"/>
      <c r="I50" s="21">
        <v>41</v>
      </c>
      <c r="J50" s="21">
        <v>3</v>
      </c>
    </row>
    <row r="51" spans="1:10" ht="42" customHeight="1">
      <c r="A51" s="16"/>
      <c r="B51" s="17"/>
      <c r="C51" s="17"/>
      <c r="D51" s="32" t="s">
        <v>40</v>
      </c>
      <c r="E51" s="18" t="s">
        <v>21</v>
      </c>
      <c r="F51" s="19">
        <v>11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2" t="s">
        <v>56</v>
      </c>
      <c r="E52" s="18" t="s">
        <v>26</v>
      </c>
      <c r="F52" s="19">
        <v>37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2" t="s">
        <v>57</v>
      </c>
      <c r="E53" s="18" t="s">
        <v>26</v>
      </c>
      <c r="F53" s="19">
        <v>41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58</v>
      </c>
      <c r="E54" s="18" t="s">
        <v>26</v>
      </c>
      <c r="F54" s="19">
        <v>49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45</v>
      </c>
      <c r="E55" s="18" t="s">
        <v>26</v>
      </c>
      <c r="F55" s="19">
        <v>1</v>
      </c>
      <c r="G55" s="33"/>
      <c r="H55" s="2"/>
      <c r="I55" s="21">
        <v>46</v>
      </c>
      <c r="J55" s="21">
        <v>4</v>
      </c>
    </row>
    <row r="56" spans="1:10" ht="42" customHeight="1">
      <c r="A56" s="30" t="s">
        <v>59</v>
      </c>
      <c r="B56" s="28"/>
      <c r="C56" s="28"/>
      <c r="D56" s="29"/>
      <c r="E56" s="18" t="s">
        <v>15</v>
      </c>
      <c r="F56" s="19">
        <v>1</v>
      </c>
      <c r="G56" s="20">
        <f>+G57</f>
        <v>0</v>
      </c>
      <c r="H56" s="2"/>
      <c r="I56" s="21">
        <v>47</v>
      </c>
      <c r="J56" s="21">
        <v>1</v>
      </c>
    </row>
    <row r="57" spans="1:10" ht="42" customHeight="1">
      <c r="A57" s="16"/>
      <c r="B57" s="31" t="s">
        <v>60</v>
      </c>
      <c r="C57" s="28"/>
      <c r="D57" s="29"/>
      <c r="E57" s="18" t="s">
        <v>15</v>
      </c>
      <c r="F57" s="19">
        <v>1</v>
      </c>
      <c r="G57" s="20">
        <f>+G58+G65+G67+G71+G73+G75</f>
        <v>0</v>
      </c>
      <c r="H57" s="2"/>
      <c r="I57" s="21">
        <v>48</v>
      </c>
      <c r="J57" s="21">
        <v>2</v>
      </c>
    </row>
    <row r="58" spans="1:10" ht="42" customHeight="1">
      <c r="A58" s="16"/>
      <c r="B58" s="17"/>
      <c r="C58" s="31" t="s">
        <v>61</v>
      </c>
      <c r="D58" s="29"/>
      <c r="E58" s="18" t="s">
        <v>15</v>
      </c>
      <c r="F58" s="19">
        <v>1</v>
      </c>
      <c r="G58" s="20">
        <f>+G59+G60+G61+G62+G63+G64</f>
        <v>0</v>
      </c>
      <c r="H58" s="2"/>
      <c r="I58" s="21">
        <v>49</v>
      </c>
      <c r="J58" s="21">
        <v>3</v>
      </c>
    </row>
    <row r="59" spans="1:10" ht="42" customHeight="1">
      <c r="A59" s="16"/>
      <c r="B59" s="17"/>
      <c r="C59" s="17"/>
      <c r="D59" s="32" t="s">
        <v>62</v>
      </c>
      <c r="E59" s="18" t="s">
        <v>26</v>
      </c>
      <c r="F59" s="19">
        <v>1082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2" t="s">
        <v>63</v>
      </c>
      <c r="E60" s="18" t="s">
        <v>26</v>
      </c>
      <c r="F60" s="19">
        <v>1083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2" t="s">
        <v>64</v>
      </c>
      <c r="E61" s="18" t="s">
        <v>65</v>
      </c>
      <c r="F61" s="19">
        <v>91</v>
      </c>
      <c r="G61" s="33"/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2" t="s">
        <v>66</v>
      </c>
      <c r="E62" s="18" t="s">
        <v>21</v>
      </c>
      <c r="F62" s="19">
        <v>23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17"/>
      <c r="D63" s="32" t="s">
        <v>67</v>
      </c>
      <c r="E63" s="18" t="s">
        <v>21</v>
      </c>
      <c r="F63" s="19">
        <v>14.6</v>
      </c>
      <c r="G63" s="33"/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2" t="s">
        <v>68</v>
      </c>
      <c r="E64" s="18" t="s">
        <v>44</v>
      </c>
      <c r="F64" s="19">
        <v>12</v>
      </c>
      <c r="G64" s="33"/>
      <c r="H64" s="2"/>
      <c r="I64" s="21">
        <v>55</v>
      </c>
      <c r="J64" s="21">
        <v>4</v>
      </c>
    </row>
    <row r="65" spans="1:10" ht="42" customHeight="1">
      <c r="A65" s="16"/>
      <c r="B65" s="17"/>
      <c r="C65" s="31" t="s">
        <v>69</v>
      </c>
      <c r="D65" s="29"/>
      <c r="E65" s="18" t="s">
        <v>15</v>
      </c>
      <c r="F65" s="19">
        <v>1</v>
      </c>
      <c r="G65" s="20">
        <f>+G66</f>
        <v>0</v>
      </c>
      <c r="H65" s="2"/>
      <c r="I65" s="21">
        <v>56</v>
      </c>
      <c r="J65" s="21">
        <v>3</v>
      </c>
    </row>
    <row r="66" spans="1:10" ht="42" customHeight="1">
      <c r="A66" s="16"/>
      <c r="B66" s="17"/>
      <c r="C66" s="17"/>
      <c r="D66" s="32" t="s">
        <v>70</v>
      </c>
      <c r="E66" s="18" t="s">
        <v>26</v>
      </c>
      <c r="F66" s="19">
        <v>1083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31" t="s">
        <v>71</v>
      </c>
      <c r="D67" s="29"/>
      <c r="E67" s="18" t="s">
        <v>15</v>
      </c>
      <c r="F67" s="19">
        <v>1</v>
      </c>
      <c r="G67" s="20">
        <f>+G68+G69+G70</f>
        <v>0</v>
      </c>
      <c r="H67" s="2"/>
      <c r="I67" s="21">
        <v>58</v>
      </c>
      <c r="J67" s="21">
        <v>3</v>
      </c>
    </row>
    <row r="68" spans="1:10" ht="42" customHeight="1">
      <c r="A68" s="16"/>
      <c r="B68" s="17"/>
      <c r="C68" s="17"/>
      <c r="D68" s="32" t="s">
        <v>67</v>
      </c>
      <c r="E68" s="18" t="s">
        <v>21</v>
      </c>
      <c r="F68" s="19">
        <v>2.6</v>
      </c>
      <c r="G68" s="33"/>
      <c r="H68" s="2"/>
      <c r="I68" s="21">
        <v>59</v>
      </c>
      <c r="J68" s="21">
        <v>4</v>
      </c>
    </row>
    <row r="69" spans="1:10" ht="42" customHeight="1">
      <c r="A69" s="16"/>
      <c r="B69" s="17"/>
      <c r="C69" s="17"/>
      <c r="D69" s="32" t="s">
        <v>72</v>
      </c>
      <c r="E69" s="18" t="s">
        <v>26</v>
      </c>
      <c r="F69" s="19">
        <v>20</v>
      </c>
      <c r="G69" s="33"/>
      <c r="H69" s="2"/>
      <c r="I69" s="21">
        <v>60</v>
      </c>
      <c r="J69" s="21">
        <v>4</v>
      </c>
    </row>
    <row r="70" spans="1:10" ht="42" customHeight="1">
      <c r="A70" s="16"/>
      <c r="B70" s="17"/>
      <c r="C70" s="17"/>
      <c r="D70" s="32" t="s">
        <v>73</v>
      </c>
      <c r="E70" s="18" t="s">
        <v>15</v>
      </c>
      <c r="F70" s="19">
        <v>1</v>
      </c>
      <c r="G70" s="33"/>
      <c r="H70" s="2"/>
      <c r="I70" s="21">
        <v>61</v>
      </c>
      <c r="J70" s="21">
        <v>4</v>
      </c>
    </row>
    <row r="71" spans="1:10" ht="42" customHeight="1">
      <c r="A71" s="16"/>
      <c r="B71" s="17"/>
      <c r="C71" s="31" t="s">
        <v>74</v>
      </c>
      <c r="D71" s="29"/>
      <c r="E71" s="18" t="s">
        <v>15</v>
      </c>
      <c r="F71" s="19">
        <v>1</v>
      </c>
      <c r="G71" s="20">
        <f>+G72</f>
        <v>0</v>
      </c>
      <c r="H71" s="2"/>
      <c r="I71" s="21">
        <v>62</v>
      </c>
      <c r="J71" s="21">
        <v>3</v>
      </c>
    </row>
    <row r="72" spans="1:10" ht="42" customHeight="1">
      <c r="A72" s="16"/>
      <c r="B72" s="17"/>
      <c r="C72" s="17"/>
      <c r="D72" s="32" t="s">
        <v>67</v>
      </c>
      <c r="E72" s="18" t="s">
        <v>21</v>
      </c>
      <c r="F72" s="19">
        <v>1.3</v>
      </c>
      <c r="G72" s="33"/>
      <c r="H72" s="2"/>
      <c r="I72" s="21">
        <v>63</v>
      </c>
      <c r="J72" s="21">
        <v>4</v>
      </c>
    </row>
    <row r="73" spans="1:10" ht="42" customHeight="1">
      <c r="A73" s="16"/>
      <c r="B73" s="17"/>
      <c r="C73" s="31" t="s">
        <v>75</v>
      </c>
      <c r="D73" s="29"/>
      <c r="E73" s="18" t="s">
        <v>15</v>
      </c>
      <c r="F73" s="19">
        <v>1</v>
      </c>
      <c r="G73" s="20">
        <f>+G74</f>
        <v>0</v>
      </c>
      <c r="H73" s="2"/>
      <c r="I73" s="21">
        <v>64</v>
      </c>
      <c r="J73" s="21">
        <v>3</v>
      </c>
    </row>
    <row r="74" spans="1:10" ht="42" customHeight="1">
      <c r="A74" s="16"/>
      <c r="B74" s="17"/>
      <c r="C74" s="17"/>
      <c r="D74" s="32" t="s">
        <v>76</v>
      </c>
      <c r="E74" s="18" t="s">
        <v>21</v>
      </c>
      <c r="F74" s="19">
        <v>2</v>
      </c>
      <c r="G74" s="33"/>
      <c r="H74" s="2"/>
      <c r="I74" s="21">
        <v>65</v>
      </c>
      <c r="J74" s="21">
        <v>4</v>
      </c>
    </row>
    <row r="75" spans="1:10" ht="42" customHeight="1">
      <c r="A75" s="16"/>
      <c r="B75" s="17"/>
      <c r="C75" s="31" t="s">
        <v>77</v>
      </c>
      <c r="D75" s="29"/>
      <c r="E75" s="18" t="s">
        <v>15</v>
      </c>
      <c r="F75" s="19">
        <v>1</v>
      </c>
      <c r="G75" s="20">
        <f>+G76</f>
        <v>0</v>
      </c>
      <c r="H75" s="2"/>
      <c r="I75" s="21">
        <v>66</v>
      </c>
      <c r="J75" s="21">
        <v>3</v>
      </c>
    </row>
    <row r="76" spans="1:10" ht="42" customHeight="1">
      <c r="A76" s="16"/>
      <c r="B76" s="17"/>
      <c r="C76" s="17"/>
      <c r="D76" s="32" t="s">
        <v>28</v>
      </c>
      <c r="E76" s="18" t="s">
        <v>21</v>
      </c>
      <c r="F76" s="19">
        <v>42</v>
      </c>
      <c r="G76" s="33"/>
      <c r="H76" s="2"/>
      <c r="I76" s="21">
        <v>67</v>
      </c>
      <c r="J76" s="21">
        <v>4</v>
      </c>
    </row>
    <row r="77" spans="1:10" ht="42" customHeight="1">
      <c r="A77" s="30" t="s">
        <v>78</v>
      </c>
      <c r="B77" s="28"/>
      <c r="C77" s="28"/>
      <c r="D77" s="29"/>
      <c r="E77" s="18" t="s">
        <v>15</v>
      </c>
      <c r="F77" s="19">
        <v>1</v>
      </c>
      <c r="G77" s="20">
        <f>+G78+G91</f>
        <v>0</v>
      </c>
      <c r="H77" s="2"/>
      <c r="I77" s="21">
        <v>68</v>
      </c>
      <c r="J77" s="21"/>
    </row>
    <row r="78" spans="1:10" ht="42" customHeight="1">
      <c r="A78" s="30" t="s">
        <v>79</v>
      </c>
      <c r="B78" s="28"/>
      <c r="C78" s="28"/>
      <c r="D78" s="29"/>
      <c r="E78" s="18" t="s">
        <v>15</v>
      </c>
      <c r="F78" s="19">
        <v>1</v>
      </c>
      <c r="G78" s="20">
        <f>+G79+G80+G84</f>
        <v>0</v>
      </c>
      <c r="H78" s="2"/>
      <c r="I78" s="21">
        <v>69</v>
      </c>
      <c r="J78" s="21">
        <v>200</v>
      </c>
    </row>
    <row r="79" spans="1:10" ht="42" customHeight="1">
      <c r="A79" s="30" t="s">
        <v>80</v>
      </c>
      <c r="B79" s="28"/>
      <c r="C79" s="28"/>
      <c r="D79" s="29"/>
      <c r="E79" s="18" t="s">
        <v>15</v>
      </c>
      <c r="F79" s="19">
        <v>1</v>
      </c>
      <c r="G79" s="33"/>
      <c r="H79" s="2"/>
      <c r="I79" s="21">
        <v>70</v>
      </c>
      <c r="J79" s="21"/>
    </row>
    <row r="80" spans="1:10" ht="42" customHeight="1">
      <c r="A80" s="30" t="s">
        <v>81</v>
      </c>
      <c r="B80" s="28"/>
      <c r="C80" s="28"/>
      <c r="D80" s="29"/>
      <c r="E80" s="18" t="s">
        <v>15</v>
      </c>
      <c r="F80" s="19">
        <v>1</v>
      </c>
      <c r="G80" s="20">
        <f>+G81</f>
        <v>0</v>
      </c>
      <c r="H80" s="2"/>
      <c r="I80" s="21">
        <v>71</v>
      </c>
      <c r="J80" s="21">
        <v>1</v>
      </c>
    </row>
    <row r="81" spans="1:10" ht="42" customHeight="1">
      <c r="A81" s="16"/>
      <c r="B81" s="31" t="s">
        <v>82</v>
      </c>
      <c r="C81" s="28"/>
      <c r="D81" s="29"/>
      <c r="E81" s="18" t="s">
        <v>15</v>
      </c>
      <c r="F81" s="19">
        <v>1</v>
      </c>
      <c r="G81" s="20">
        <f>+G82</f>
        <v>0</v>
      </c>
      <c r="H81" s="2"/>
      <c r="I81" s="21">
        <v>72</v>
      </c>
      <c r="J81" s="21">
        <v>2</v>
      </c>
    </row>
    <row r="82" spans="1:10" ht="42" customHeight="1">
      <c r="A82" s="16"/>
      <c r="B82" s="17"/>
      <c r="C82" s="31" t="s">
        <v>81</v>
      </c>
      <c r="D82" s="29"/>
      <c r="E82" s="18" t="s">
        <v>15</v>
      </c>
      <c r="F82" s="19">
        <v>1</v>
      </c>
      <c r="G82" s="20">
        <f>+G83</f>
        <v>0</v>
      </c>
      <c r="H82" s="2"/>
      <c r="I82" s="21">
        <v>73</v>
      </c>
      <c r="J82" s="21">
        <v>3</v>
      </c>
    </row>
    <row r="83" spans="1:10" ht="42" customHeight="1">
      <c r="A83" s="16"/>
      <c r="B83" s="17"/>
      <c r="C83" s="17"/>
      <c r="D83" s="32" t="s">
        <v>83</v>
      </c>
      <c r="E83" s="18" t="s">
        <v>84</v>
      </c>
      <c r="F83" s="19">
        <v>193.28</v>
      </c>
      <c r="G83" s="33"/>
      <c r="H83" s="2"/>
      <c r="I83" s="21">
        <v>74</v>
      </c>
      <c r="J83" s="21">
        <v>4</v>
      </c>
    </row>
    <row r="84" spans="1:10" ht="42" customHeight="1">
      <c r="A84" s="30" t="s">
        <v>85</v>
      </c>
      <c r="B84" s="28"/>
      <c r="C84" s="28"/>
      <c r="D84" s="29"/>
      <c r="E84" s="18" t="s">
        <v>15</v>
      </c>
      <c r="F84" s="19">
        <v>1</v>
      </c>
      <c r="G84" s="20">
        <f>+G85</f>
        <v>0</v>
      </c>
      <c r="H84" s="2"/>
      <c r="I84" s="21">
        <v>75</v>
      </c>
      <c r="J84" s="21">
        <v>1</v>
      </c>
    </row>
    <row r="85" spans="1:10" ht="42" customHeight="1">
      <c r="A85" s="16"/>
      <c r="B85" s="31" t="s">
        <v>82</v>
      </c>
      <c r="C85" s="28"/>
      <c r="D85" s="29"/>
      <c r="E85" s="18" t="s">
        <v>15</v>
      </c>
      <c r="F85" s="19">
        <v>1</v>
      </c>
      <c r="G85" s="20">
        <f>+G86</f>
        <v>0</v>
      </c>
      <c r="H85" s="2"/>
      <c r="I85" s="21">
        <v>76</v>
      </c>
      <c r="J85" s="21">
        <v>2</v>
      </c>
    </row>
    <row r="86" spans="1:10" ht="42" customHeight="1">
      <c r="A86" s="16"/>
      <c r="B86" s="17"/>
      <c r="C86" s="31" t="s">
        <v>85</v>
      </c>
      <c r="D86" s="29"/>
      <c r="E86" s="18" t="s">
        <v>15</v>
      </c>
      <c r="F86" s="19">
        <v>1</v>
      </c>
      <c r="G86" s="20">
        <f>+G87+G88+G89+G90</f>
        <v>0</v>
      </c>
      <c r="H86" s="2"/>
      <c r="I86" s="21">
        <v>77</v>
      </c>
      <c r="J86" s="21">
        <v>3</v>
      </c>
    </row>
    <row r="87" spans="1:10" ht="42" customHeight="1">
      <c r="A87" s="16"/>
      <c r="B87" s="17"/>
      <c r="C87" s="17"/>
      <c r="D87" s="32" t="s">
        <v>86</v>
      </c>
      <c r="E87" s="18" t="s">
        <v>87</v>
      </c>
      <c r="F87" s="19">
        <v>2</v>
      </c>
      <c r="G87" s="33"/>
      <c r="H87" s="2"/>
      <c r="I87" s="21">
        <v>78</v>
      </c>
      <c r="J87" s="21">
        <v>4</v>
      </c>
    </row>
    <row r="88" spans="1:10" ht="42" customHeight="1">
      <c r="A88" s="16"/>
      <c r="B88" s="17"/>
      <c r="C88" s="17"/>
      <c r="D88" s="32" t="s">
        <v>88</v>
      </c>
      <c r="E88" s="18" t="s">
        <v>87</v>
      </c>
      <c r="F88" s="19">
        <v>4</v>
      </c>
      <c r="G88" s="33"/>
      <c r="H88" s="2"/>
      <c r="I88" s="21">
        <v>79</v>
      </c>
      <c r="J88" s="21">
        <v>4</v>
      </c>
    </row>
    <row r="89" spans="1:10" ht="42" customHeight="1">
      <c r="A89" s="16"/>
      <c r="B89" s="17"/>
      <c r="C89" s="17"/>
      <c r="D89" s="32" t="s">
        <v>89</v>
      </c>
      <c r="E89" s="18" t="s">
        <v>87</v>
      </c>
      <c r="F89" s="19">
        <v>4</v>
      </c>
      <c r="G89" s="33"/>
      <c r="H89" s="2"/>
      <c r="I89" s="21">
        <v>80</v>
      </c>
      <c r="J89" s="21">
        <v>4</v>
      </c>
    </row>
    <row r="90" spans="1:10" ht="42" customHeight="1">
      <c r="A90" s="16"/>
      <c r="B90" s="17"/>
      <c r="C90" s="17"/>
      <c r="D90" s="32" t="s">
        <v>90</v>
      </c>
      <c r="E90" s="18" t="s">
        <v>87</v>
      </c>
      <c r="F90" s="19">
        <v>2</v>
      </c>
      <c r="G90" s="33"/>
      <c r="H90" s="2"/>
      <c r="I90" s="21">
        <v>81</v>
      </c>
      <c r="J90" s="21">
        <v>4</v>
      </c>
    </row>
    <row r="91" spans="1:10" ht="42" customHeight="1">
      <c r="A91" s="30" t="s">
        <v>91</v>
      </c>
      <c r="B91" s="28"/>
      <c r="C91" s="28"/>
      <c r="D91" s="29"/>
      <c r="E91" s="18" t="s">
        <v>15</v>
      </c>
      <c r="F91" s="19">
        <v>1</v>
      </c>
      <c r="G91" s="33"/>
      <c r="H91" s="2"/>
      <c r="I91" s="21">
        <v>82</v>
      </c>
      <c r="J91" s="21">
        <v>210</v>
      </c>
    </row>
    <row r="92" spans="1:10" ht="42" customHeight="1">
      <c r="A92" s="30" t="s">
        <v>92</v>
      </c>
      <c r="B92" s="28"/>
      <c r="C92" s="28"/>
      <c r="D92" s="29"/>
      <c r="E92" s="18" t="s">
        <v>15</v>
      </c>
      <c r="F92" s="19">
        <v>1</v>
      </c>
      <c r="G92" s="33"/>
      <c r="H92" s="2"/>
      <c r="I92" s="21">
        <v>83</v>
      </c>
      <c r="J92" s="21">
        <v>220</v>
      </c>
    </row>
    <row r="93" spans="1:10" ht="42" customHeight="1">
      <c r="A93" s="30" t="s">
        <v>93</v>
      </c>
      <c r="B93" s="28"/>
      <c r="C93" s="28"/>
      <c r="D93" s="29"/>
      <c r="E93" s="18" t="s">
        <v>15</v>
      </c>
      <c r="F93" s="19">
        <v>1</v>
      </c>
      <c r="G93" s="20">
        <f>+G94</f>
        <v>0</v>
      </c>
      <c r="H93" s="2"/>
      <c r="I93" s="21">
        <v>84</v>
      </c>
      <c r="J93" s="21">
        <v>1</v>
      </c>
    </row>
    <row r="94" spans="1:10" ht="42" customHeight="1">
      <c r="A94" s="16"/>
      <c r="B94" s="31" t="s">
        <v>93</v>
      </c>
      <c r="C94" s="28"/>
      <c r="D94" s="29"/>
      <c r="E94" s="18" t="s">
        <v>15</v>
      </c>
      <c r="F94" s="19">
        <v>1</v>
      </c>
      <c r="G94" s="20">
        <f>+G95</f>
        <v>0</v>
      </c>
      <c r="H94" s="2"/>
      <c r="I94" s="21">
        <v>85</v>
      </c>
      <c r="J94" s="21">
        <v>2</v>
      </c>
    </row>
    <row r="95" spans="1:10" ht="42" customHeight="1">
      <c r="A95" s="16"/>
      <c r="B95" s="17"/>
      <c r="C95" s="31" t="s">
        <v>94</v>
      </c>
      <c r="D95" s="29"/>
      <c r="E95" s="18" t="s">
        <v>15</v>
      </c>
      <c r="F95" s="19">
        <v>1</v>
      </c>
      <c r="G95" s="20">
        <f>+G96</f>
        <v>0</v>
      </c>
      <c r="H95" s="2"/>
      <c r="I95" s="21">
        <v>86</v>
      </c>
      <c r="J95" s="21">
        <v>3</v>
      </c>
    </row>
    <row r="96" spans="1:10" ht="42" customHeight="1">
      <c r="A96" s="16"/>
      <c r="B96" s="17"/>
      <c r="C96" s="17"/>
      <c r="D96" s="32" t="s">
        <v>94</v>
      </c>
      <c r="E96" s="18" t="s">
        <v>15</v>
      </c>
      <c r="F96" s="19">
        <v>1</v>
      </c>
      <c r="G96" s="33"/>
      <c r="H96" s="2"/>
      <c r="I96" s="21">
        <v>87</v>
      </c>
      <c r="J96" s="21">
        <v>4</v>
      </c>
    </row>
    <row r="97" spans="1:10" ht="42" customHeight="1">
      <c r="A97" s="34" t="s">
        <v>95</v>
      </c>
      <c r="B97" s="35"/>
      <c r="C97" s="35"/>
      <c r="D97" s="36"/>
      <c r="E97" s="37" t="s">
        <v>15</v>
      </c>
      <c r="F97" s="38">
        <v>1</v>
      </c>
      <c r="G97" s="39">
        <f>+G10+G92+G93</f>
        <v>0</v>
      </c>
      <c r="H97" s="40"/>
      <c r="I97" s="41">
        <v>88</v>
      </c>
      <c r="J97" s="41">
        <v>30</v>
      </c>
    </row>
    <row r="98" spans="1:10" ht="42" customHeight="1">
      <c r="A98" s="22" t="s">
        <v>11</v>
      </c>
      <c r="B98" s="23"/>
      <c r="C98" s="23"/>
      <c r="D98" s="24"/>
      <c r="E98" s="25" t="s">
        <v>12</v>
      </c>
      <c r="F98" s="26" t="s">
        <v>12</v>
      </c>
      <c r="G98" s="27">
        <f>G97</f>
        <v>0</v>
      </c>
      <c r="I98" s="21">
        <v>89</v>
      </c>
      <c r="J98" s="21">
        <v>90</v>
      </c>
    </row>
    <row r="99" spans="1:10" ht="42" customHeight="1"/>
    <row r="100" spans="1:10" ht="42" customHeight="1"/>
  </sheetData>
  <sheetProtection algorithmName="SHA-512" hashValue="evUfm+2xXA6p+7Vbyi0zzd3dlBh+VZ7aD7yeJB+gW6+VzLDITpHgIq6KFZfQ77NpAcHK5Ead76aeqiMn23BPmg==" saltValue="OYlGAdAefnLgrXKJOkuS0g==" spinCount="100000" sheet="1" objects="1" scenarios="1"/>
  <mergeCells count="49">
    <mergeCell ref="A91:D91"/>
    <mergeCell ref="A92:D92"/>
    <mergeCell ref="A93:D93"/>
    <mergeCell ref="B94:D94"/>
    <mergeCell ref="C95:D95"/>
    <mergeCell ref="A97:D97"/>
    <mergeCell ref="A80:D80"/>
    <mergeCell ref="B81:D81"/>
    <mergeCell ref="C82:D82"/>
    <mergeCell ref="A84:D84"/>
    <mergeCell ref="B85:D85"/>
    <mergeCell ref="C86:D86"/>
    <mergeCell ref="C71:D71"/>
    <mergeCell ref="C73:D73"/>
    <mergeCell ref="C75:D75"/>
    <mergeCell ref="A77:D77"/>
    <mergeCell ref="A78:D78"/>
    <mergeCell ref="A79:D79"/>
    <mergeCell ref="C50:D50"/>
    <mergeCell ref="A56:D56"/>
    <mergeCell ref="B57:D57"/>
    <mergeCell ref="C58:D58"/>
    <mergeCell ref="C65:D65"/>
    <mergeCell ref="C67:D67"/>
    <mergeCell ref="C33:D33"/>
    <mergeCell ref="C36:D36"/>
    <mergeCell ref="C39:D39"/>
    <mergeCell ref="C41:D41"/>
    <mergeCell ref="B43:D43"/>
    <mergeCell ref="C44:D44"/>
    <mergeCell ref="C21:D21"/>
    <mergeCell ref="B24:D24"/>
    <mergeCell ref="C25:D25"/>
    <mergeCell ref="B27:D27"/>
    <mergeCell ref="C28:D28"/>
    <mergeCell ref="C30:D30"/>
    <mergeCell ref="A98:D98"/>
    <mergeCell ref="A10:D10"/>
    <mergeCell ref="A11:D11"/>
    <mergeCell ref="A12:D12"/>
    <mergeCell ref="B13:D13"/>
    <mergeCell ref="C14:D14"/>
    <mergeCell ref="C19:D19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2020-09-02T11:13:37Z</dcterms:created>
  <dcterms:modified xsi:type="dcterms:W3CDTF">2020-09-02T11:14:28Z</dcterms:modified>
</cp:coreProperties>
</file>